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dikon-my.sharepoint.com/personal/daiva_mills_skandikon_se/Documents/Skrivbordet/"/>
    </mc:Choice>
  </mc:AlternateContent>
  <xr:revisionPtr revIDLastSave="168" documentId="8_{C9BA7A3A-CE97-4093-BE7D-E6FD98E7F59F}" xr6:coauthVersionLast="47" xr6:coauthVersionMax="47" xr10:uidLastSave="{152D186F-4BD9-47CB-B9D3-16795352828E}"/>
  <bookViews>
    <workbookView xWindow="-120" yWindow="-120" windowWidth="29040" windowHeight="15720" xr2:uid="{00000000-000D-0000-FFFF-FFFF00000000}"/>
  </bookViews>
  <sheets>
    <sheet name="Q4 2022" sheetId="1" r:id="rId1"/>
    <sheet name="Oktober 2022" sheetId="2" r:id="rId2"/>
    <sheet name="November 2022" sheetId="3" r:id="rId3"/>
    <sheet name="December 2022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4" l="1"/>
  <c r="C23" i="4"/>
  <c r="D23" i="4"/>
  <c r="E23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F3" i="4"/>
  <c r="G2" i="4"/>
  <c r="F2" i="4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G6" i="3"/>
  <c r="F6" i="3"/>
  <c r="G5" i="3"/>
  <c r="F5" i="3"/>
  <c r="G4" i="3"/>
  <c r="F4" i="3"/>
  <c r="G3" i="3"/>
  <c r="F3" i="3"/>
  <c r="G2" i="3"/>
  <c r="F2" i="3"/>
  <c r="B23" i="3"/>
  <c r="C23" i="3"/>
  <c r="D23" i="3"/>
  <c r="E23" i="3"/>
  <c r="B23" i="2"/>
  <c r="C23" i="2"/>
  <c r="D23" i="2"/>
  <c r="E23" i="2"/>
  <c r="G22" i="2"/>
  <c r="F22" i="2"/>
  <c r="G21" i="2"/>
  <c r="F21" i="2"/>
  <c r="G20" i="2"/>
  <c r="F20" i="2"/>
  <c r="G19" i="2"/>
  <c r="F19" i="2"/>
  <c r="G18" i="2"/>
  <c r="F18" i="2"/>
  <c r="G17" i="2"/>
  <c r="F17" i="2"/>
  <c r="G15" i="2"/>
  <c r="F15" i="2"/>
  <c r="G16" i="2"/>
  <c r="F16" i="2"/>
  <c r="G13" i="2"/>
  <c r="F13" i="2"/>
  <c r="G12" i="2"/>
  <c r="F12" i="2"/>
  <c r="G11" i="2"/>
  <c r="F11" i="2"/>
  <c r="G10" i="2"/>
  <c r="F10" i="2"/>
  <c r="G5" i="2"/>
  <c r="F5" i="2"/>
  <c r="G9" i="2"/>
  <c r="F9" i="2"/>
  <c r="G7" i="2"/>
  <c r="F7" i="2"/>
  <c r="G8" i="2"/>
  <c r="F8" i="2"/>
  <c r="G14" i="2"/>
  <c r="F14" i="2"/>
  <c r="G6" i="2"/>
  <c r="F6" i="2"/>
  <c r="G4" i="2"/>
  <c r="F4" i="2"/>
  <c r="G3" i="2"/>
  <c r="F3" i="2"/>
  <c r="G2" i="2"/>
  <c r="F2" i="2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6" i="1"/>
  <c r="F16" i="1"/>
  <c r="G17" i="1"/>
  <c r="F17" i="1"/>
  <c r="G14" i="1"/>
  <c r="F14" i="1"/>
  <c r="G13" i="1"/>
  <c r="F13" i="1"/>
  <c r="G12" i="1"/>
  <c r="F12" i="1"/>
  <c r="G11" i="1"/>
  <c r="F11" i="1"/>
  <c r="G10" i="1"/>
  <c r="F10" i="1"/>
  <c r="G5" i="1"/>
  <c r="F5" i="1"/>
  <c r="G9" i="1"/>
  <c r="F9" i="1"/>
  <c r="G7" i="1"/>
  <c r="F7" i="1"/>
  <c r="G8" i="1"/>
  <c r="F8" i="1"/>
  <c r="G15" i="1"/>
  <c r="F15" i="1"/>
  <c r="G6" i="1"/>
  <c r="F6" i="1"/>
  <c r="G4" i="1"/>
  <c r="F4" i="1"/>
  <c r="G3" i="1"/>
  <c r="F3" i="1"/>
  <c r="G2" i="1"/>
  <c r="F2" i="1"/>
  <c r="B25" i="1" l="1"/>
  <c r="C25" i="1"/>
  <c r="D25" i="1"/>
  <c r="E25" i="1"/>
</calcChain>
</file>

<file path=xl/sharedStrings.xml><?xml version="1.0" encoding="utf-8"?>
<sst xmlns="http://schemas.openxmlformats.org/spreadsheetml/2006/main" count="118" uniqueCount="35">
  <si>
    <t>Bolagsnamn</t>
  </si>
  <si>
    <t>Antal inflyttade försäkringar</t>
  </si>
  <si>
    <t>Inflyttat Belopp</t>
  </si>
  <si>
    <t>Antal utflyttade försäkringar</t>
  </si>
  <si>
    <t>Utflyttat Belopp</t>
  </si>
  <si>
    <t>Skandia Liv</t>
  </si>
  <si>
    <t>Futur Pension</t>
  </si>
  <si>
    <t>Totalt Q4 2022</t>
  </si>
  <si>
    <t>Flytttar netto</t>
  </si>
  <si>
    <t>Kapital netto</t>
  </si>
  <si>
    <t xml:space="preserve">Folksam LO </t>
  </si>
  <si>
    <t xml:space="preserve">Alecta </t>
  </si>
  <si>
    <t>AMF (Trad)</t>
  </si>
  <si>
    <t>Folksam (Fond)</t>
  </si>
  <si>
    <t>Folksam (Trad)</t>
  </si>
  <si>
    <t>Avanza Pension</t>
  </si>
  <si>
    <t>KPA (Fond)</t>
  </si>
  <si>
    <t>KPA (Trad)</t>
  </si>
  <si>
    <t>Länsförsäkringar (Fond)</t>
  </si>
  <si>
    <t>Länsförsäkringar (Trad)</t>
  </si>
  <si>
    <t>Nordea (Trad)</t>
  </si>
  <si>
    <t>SEB (Fond)</t>
  </si>
  <si>
    <t>SEB (Trad)</t>
  </si>
  <si>
    <t>Swedbank (Fond)</t>
  </si>
  <si>
    <t>Swedbank (Trad)</t>
  </si>
  <si>
    <t>Lärarfonder</t>
  </si>
  <si>
    <t>SPP (Fond)</t>
  </si>
  <si>
    <t>SPP (Trad)</t>
  </si>
  <si>
    <t>Totalt Oktober 2022</t>
  </si>
  <si>
    <t>Totalt November 2022</t>
  </si>
  <si>
    <t xml:space="preserve">Folksam LO  </t>
  </si>
  <si>
    <t>Handelsbanken (Fond)</t>
  </si>
  <si>
    <t>Nordea (Fond)</t>
  </si>
  <si>
    <t>AMF (Fond)</t>
  </si>
  <si>
    <t>Totalt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</si>
</sst>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2" fillId="0" borderId="0" xfId="0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/>
    <xf numFmtId="0" fontId="1" fillId="2" borderId="1" xfId="0" applyFont="1" applyFill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2" borderId="1" xfId="0" applyFont="1" applyFill="1" applyBorder="1"/>
    <xf numFmtId="0" fontId="1" fillId="3" borderId="1" xfId="0" applyFont="1" applyFill="1" applyBorder="1"/>
    <xf numFmtId="0" fontId="0" fillId="3" borderId="1" xfId="0" applyFill="1" applyBorder="1"/>
    <xf numFmtId="3" fontId="3" fillId="3" borderId="1" xfId="0" applyNumberFormat="1" applyFont="1" applyFill="1" applyBorder="1"/>
    <xf numFmtId="3" fontId="1" fillId="3" borderId="1" xfId="0" applyNumberFormat="1" applyFont="1" applyFill="1" applyBorder="1"/>
    <xf numFmtId="0" fontId="3" fillId="3" borderId="1" xfId="0" applyFont="1" applyFill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>
      <selection activeCell="A26" sqref="A26"/>
    </sheetView>
  </sheetViews>
  <sheetFormatPr defaultRowHeight="18" customHeight="1" x14ac:dyDescent="0.25"/>
  <cols>
    <col min="1" max="1" width="23.140625" style="2" customWidth="1" collapsed="1"/>
    <col min="2" max="2" width="23.42578125" style="2" bestFit="1" customWidth="1" collapsed="1"/>
    <col min="3" max="3" width="13.42578125" style="2" bestFit="1" customWidth="1" collapsed="1"/>
    <col min="4" max="4" width="23" style="2" customWidth="1" collapsed="1"/>
    <col min="5" max="5" width="13.7109375" style="2" bestFit="1" customWidth="1" collapsed="1"/>
    <col min="6" max="6" width="13.85546875" customWidth="1"/>
    <col min="7" max="7" width="14" customWidth="1"/>
  </cols>
  <sheetData>
    <row r="1" spans="1:7" ht="18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6" t="s">
        <v>8</v>
      </c>
      <c r="G1" s="6" t="s">
        <v>9</v>
      </c>
    </row>
    <row r="2" spans="1:7" ht="18" customHeight="1" x14ac:dyDescent="0.25">
      <c r="A2" s="3" t="s">
        <v>11</v>
      </c>
      <c r="B2" s="3">
        <v>7</v>
      </c>
      <c r="C2" s="4">
        <v>905013.15</v>
      </c>
      <c r="D2" s="3">
        <v>3</v>
      </c>
      <c r="E2" s="4">
        <v>175192.64</v>
      </c>
      <c r="F2" s="7">
        <f t="shared" ref="F2:F24" si="0">SUM(B2-D2)</f>
        <v>4</v>
      </c>
      <c r="G2" s="7">
        <f t="shared" ref="G2:G24" si="1">SUM(C2-E2)</f>
        <v>729820.51</v>
      </c>
    </row>
    <row r="3" spans="1:7" ht="18" customHeight="1" x14ac:dyDescent="0.25">
      <c r="A3" s="3" t="s">
        <v>33</v>
      </c>
      <c r="B3" s="3">
        <v>33</v>
      </c>
      <c r="C3" s="4">
        <v>5068846.22</v>
      </c>
      <c r="D3" s="3">
        <v>69</v>
      </c>
      <c r="E3" s="4">
        <v>11982812.27</v>
      </c>
      <c r="F3" s="7">
        <f t="shared" si="0"/>
        <v>-36</v>
      </c>
      <c r="G3" s="7">
        <f t="shared" si="1"/>
        <v>-6913966.0499999998</v>
      </c>
    </row>
    <row r="4" spans="1:7" ht="18" customHeight="1" x14ac:dyDescent="0.25">
      <c r="A4" s="3" t="s">
        <v>12</v>
      </c>
      <c r="B4" s="3">
        <v>8</v>
      </c>
      <c r="C4" s="4">
        <v>1812228.17</v>
      </c>
      <c r="D4" s="3">
        <v>134</v>
      </c>
      <c r="E4" s="4">
        <v>19514361.550000001</v>
      </c>
      <c r="F4" s="7">
        <f t="shared" si="0"/>
        <v>-126</v>
      </c>
      <c r="G4" s="7">
        <f t="shared" si="1"/>
        <v>-17702133.380000003</v>
      </c>
    </row>
    <row r="5" spans="1:7" ht="18" customHeight="1" x14ac:dyDescent="0.25">
      <c r="A5" s="3" t="s">
        <v>15</v>
      </c>
      <c r="B5" s="3">
        <v>0</v>
      </c>
      <c r="C5" s="4">
        <v>0</v>
      </c>
      <c r="D5" s="3">
        <v>8</v>
      </c>
      <c r="E5" s="4">
        <v>1535402.21</v>
      </c>
      <c r="F5" s="7">
        <f t="shared" si="0"/>
        <v>-8</v>
      </c>
      <c r="G5" s="7">
        <f t="shared" si="1"/>
        <v>-1535402.21</v>
      </c>
    </row>
    <row r="6" spans="1:7" ht="18" customHeight="1" x14ac:dyDescent="0.25">
      <c r="A6" s="3" t="s">
        <v>13</v>
      </c>
      <c r="B6" s="3">
        <v>0</v>
      </c>
      <c r="C6" s="4">
        <v>0</v>
      </c>
      <c r="D6" s="3">
        <v>8</v>
      </c>
      <c r="E6" s="4">
        <v>3653562.52</v>
      </c>
      <c r="F6" s="7">
        <f t="shared" si="0"/>
        <v>-8</v>
      </c>
      <c r="G6" s="7">
        <f t="shared" si="1"/>
        <v>-3653562.52</v>
      </c>
    </row>
    <row r="7" spans="1:7" ht="18" customHeight="1" x14ac:dyDescent="0.25">
      <c r="A7" s="3" t="s">
        <v>14</v>
      </c>
      <c r="B7" s="3">
        <v>0</v>
      </c>
      <c r="C7" s="4">
        <v>0</v>
      </c>
      <c r="D7" s="3">
        <v>6</v>
      </c>
      <c r="E7" s="4">
        <v>745507.52</v>
      </c>
      <c r="F7" s="7">
        <f t="shared" si="0"/>
        <v>-6</v>
      </c>
      <c r="G7" s="7">
        <f t="shared" si="1"/>
        <v>-745507.52</v>
      </c>
    </row>
    <row r="8" spans="1:7" ht="18" customHeight="1" x14ac:dyDescent="0.25">
      <c r="A8" s="3" t="s">
        <v>10</v>
      </c>
      <c r="B8" s="3">
        <v>163</v>
      </c>
      <c r="C8" s="4">
        <v>23325996.890000001</v>
      </c>
      <c r="D8" s="3">
        <v>34</v>
      </c>
      <c r="E8" s="4">
        <v>7631004.2599999998</v>
      </c>
      <c r="F8" s="7">
        <f t="shared" si="0"/>
        <v>129</v>
      </c>
      <c r="G8" s="7">
        <f t="shared" si="1"/>
        <v>15694992.630000001</v>
      </c>
    </row>
    <row r="9" spans="1:7" ht="18" customHeight="1" x14ac:dyDescent="0.25">
      <c r="A9" s="3" t="s">
        <v>6</v>
      </c>
      <c r="B9" s="3">
        <v>36</v>
      </c>
      <c r="C9" s="4">
        <v>6945058.9699999997</v>
      </c>
      <c r="D9" s="3">
        <v>21</v>
      </c>
      <c r="E9" s="4">
        <v>4481795.75</v>
      </c>
      <c r="F9" s="7">
        <f t="shared" si="0"/>
        <v>15</v>
      </c>
      <c r="G9" s="7">
        <f t="shared" si="1"/>
        <v>2463263.2199999997</v>
      </c>
    </row>
    <row r="10" spans="1:7" ht="18" customHeight="1" x14ac:dyDescent="0.25">
      <c r="A10" s="3" t="s">
        <v>31</v>
      </c>
      <c r="B10" s="3">
        <v>196</v>
      </c>
      <c r="C10" s="4">
        <v>31590783.140000001</v>
      </c>
      <c r="D10" s="3">
        <v>82</v>
      </c>
      <c r="E10" s="4">
        <v>10488249.1</v>
      </c>
      <c r="F10" s="7">
        <f t="shared" si="0"/>
        <v>114</v>
      </c>
      <c r="G10" s="7">
        <f t="shared" si="1"/>
        <v>21102534.039999999</v>
      </c>
    </row>
    <row r="11" spans="1:7" ht="18" customHeight="1" x14ac:dyDescent="0.25">
      <c r="A11" s="3" t="s">
        <v>16</v>
      </c>
      <c r="B11" s="3">
        <v>7</v>
      </c>
      <c r="C11" s="4">
        <v>563902.43000000005</v>
      </c>
      <c r="D11" s="3">
        <v>26</v>
      </c>
      <c r="E11" s="4">
        <v>9385223.5600000005</v>
      </c>
      <c r="F11" s="7">
        <f t="shared" si="0"/>
        <v>-19</v>
      </c>
      <c r="G11" s="7">
        <f t="shared" si="1"/>
        <v>-8821321.1300000008</v>
      </c>
    </row>
    <row r="12" spans="1:7" ht="18" customHeight="1" x14ac:dyDescent="0.25">
      <c r="A12" s="3" t="s">
        <v>17</v>
      </c>
      <c r="B12" s="3">
        <v>18</v>
      </c>
      <c r="C12" s="4">
        <v>3452183.02</v>
      </c>
      <c r="D12" s="3">
        <v>861</v>
      </c>
      <c r="E12" s="4">
        <v>99350314.75</v>
      </c>
      <c r="F12" s="7">
        <f t="shared" si="0"/>
        <v>-843</v>
      </c>
      <c r="G12" s="7">
        <f t="shared" si="1"/>
        <v>-95898131.730000004</v>
      </c>
    </row>
    <row r="13" spans="1:7" ht="18" customHeight="1" x14ac:dyDescent="0.25">
      <c r="A13" s="3" t="s">
        <v>18</v>
      </c>
      <c r="B13" s="3">
        <v>82</v>
      </c>
      <c r="C13" s="4">
        <v>14840608.48</v>
      </c>
      <c r="D13" s="3">
        <v>49</v>
      </c>
      <c r="E13" s="4">
        <v>6198548</v>
      </c>
      <c r="F13" s="7">
        <f t="shared" si="0"/>
        <v>33</v>
      </c>
      <c r="G13" s="7">
        <f t="shared" si="1"/>
        <v>8642060.4800000004</v>
      </c>
    </row>
    <row r="14" spans="1:7" ht="18" customHeight="1" x14ac:dyDescent="0.25">
      <c r="A14" s="3" t="s">
        <v>19</v>
      </c>
      <c r="B14" s="3">
        <v>0</v>
      </c>
      <c r="C14" s="4">
        <v>0</v>
      </c>
      <c r="D14" s="3">
        <v>6</v>
      </c>
      <c r="E14" s="4">
        <v>375956</v>
      </c>
      <c r="F14" s="7">
        <f t="shared" si="0"/>
        <v>-6</v>
      </c>
      <c r="G14" s="7">
        <f t="shared" si="1"/>
        <v>-375956</v>
      </c>
    </row>
    <row r="15" spans="1:7" ht="18" customHeight="1" x14ac:dyDescent="0.25">
      <c r="A15" s="3" t="s">
        <v>25</v>
      </c>
      <c r="B15" s="3">
        <v>0</v>
      </c>
      <c r="C15" s="4">
        <v>0</v>
      </c>
      <c r="D15" s="3">
        <v>12</v>
      </c>
      <c r="E15" s="4">
        <v>3051705.72</v>
      </c>
      <c r="F15" s="7">
        <f t="shared" si="0"/>
        <v>-12</v>
      </c>
      <c r="G15" s="7">
        <f t="shared" si="1"/>
        <v>-3051705.72</v>
      </c>
    </row>
    <row r="16" spans="1:7" ht="18" customHeight="1" x14ac:dyDescent="0.25">
      <c r="A16" s="3" t="s">
        <v>32</v>
      </c>
      <c r="B16" s="3">
        <v>392</v>
      </c>
      <c r="C16" s="4">
        <v>51199259.520000003</v>
      </c>
      <c r="D16" s="3">
        <v>61</v>
      </c>
      <c r="E16" s="4">
        <v>13389257</v>
      </c>
      <c r="F16" s="7">
        <f t="shared" si="0"/>
        <v>331</v>
      </c>
      <c r="G16" s="7">
        <f t="shared" si="1"/>
        <v>37810002.520000003</v>
      </c>
    </row>
    <row r="17" spans="1:7" ht="18" customHeight="1" x14ac:dyDescent="0.25">
      <c r="A17" s="3" t="s">
        <v>20</v>
      </c>
      <c r="B17" s="3">
        <v>0</v>
      </c>
      <c r="C17" s="4">
        <v>0</v>
      </c>
      <c r="D17" s="3">
        <v>5</v>
      </c>
      <c r="E17" s="4">
        <v>451796</v>
      </c>
      <c r="F17" s="7">
        <f t="shared" si="0"/>
        <v>-5</v>
      </c>
      <c r="G17" s="7">
        <f t="shared" si="1"/>
        <v>-451796</v>
      </c>
    </row>
    <row r="18" spans="1:7" ht="18" customHeight="1" x14ac:dyDescent="0.25">
      <c r="A18" s="3" t="s">
        <v>21</v>
      </c>
      <c r="B18" s="3">
        <v>175</v>
      </c>
      <c r="C18" s="4">
        <v>22639692.66</v>
      </c>
      <c r="D18" s="3">
        <v>53</v>
      </c>
      <c r="E18" s="4">
        <v>10014600.189999999</v>
      </c>
      <c r="F18" s="7">
        <f t="shared" si="0"/>
        <v>122</v>
      </c>
      <c r="G18" s="7">
        <f t="shared" si="1"/>
        <v>12625092.470000001</v>
      </c>
    </row>
    <row r="19" spans="1:7" ht="18" customHeight="1" x14ac:dyDescent="0.25">
      <c r="A19" s="3" t="s">
        <v>22</v>
      </c>
      <c r="B19" s="3">
        <v>0</v>
      </c>
      <c r="C19" s="4">
        <v>0</v>
      </c>
      <c r="D19" s="3">
        <v>1</v>
      </c>
      <c r="E19" s="4">
        <v>73032</v>
      </c>
      <c r="F19" s="7">
        <f t="shared" si="0"/>
        <v>-1</v>
      </c>
      <c r="G19" s="7">
        <f t="shared" si="1"/>
        <v>-73032</v>
      </c>
    </row>
    <row r="20" spans="1:7" ht="18" customHeight="1" x14ac:dyDescent="0.25">
      <c r="A20" s="3" t="s">
        <v>5</v>
      </c>
      <c r="B20" s="3">
        <v>121</v>
      </c>
      <c r="C20" s="4">
        <v>28262456.98</v>
      </c>
      <c r="D20" s="3">
        <v>4</v>
      </c>
      <c r="E20" s="4">
        <v>39836</v>
      </c>
      <c r="F20" s="7">
        <f t="shared" si="0"/>
        <v>117</v>
      </c>
      <c r="G20" s="7">
        <f t="shared" si="1"/>
        <v>28222620.98</v>
      </c>
    </row>
    <row r="21" spans="1:7" ht="18" customHeight="1" x14ac:dyDescent="0.25">
      <c r="A21" s="3" t="s">
        <v>26</v>
      </c>
      <c r="B21" s="3">
        <v>0</v>
      </c>
      <c r="C21" s="4">
        <v>0</v>
      </c>
      <c r="D21" s="3">
        <v>57</v>
      </c>
      <c r="E21" s="4">
        <v>6006436.5899999999</v>
      </c>
      <c r="F21" s="7">
        <f t="shared" si="0"/>
        <v>-57</v>
      </c>
      <c r="G21" s="7">
        <f t="shared" si="1"/>
        <v>-6006436.5899999999</v>
      </c>
    </row>
    <row r="22" spans="1:7" ht="18" customHeight="1" x14ac:dyDescent="0.25">
      <c r="A22" s="3" t="s">
        <v>27</v>
      </c>
      <c r="B22" s="3">
        <v>0</v>
      </c>
      <c r="C22" s="4">
        <v>0</v>
      </c>
      <c r="D22" s="3">
        <v>7</v>
      </c>
      <c r="E22" s="4">
        <v>240670.85</v>
      </c>
      <c r="F22" s="7">
        <f t="shared" si="0"/>
        <v>-7</v>
      </c>
      <c r="G22" s="7">
        <f t="shared" si="1"/>
        <v>-240670.85</v>
      </c>
    </row>
    <row r="23" spans="1:7" ht="18" customHeight="1" x14ac:dyDescent="0.25">
      <c r="A23" s="3" t="s">
        <v>23</v>
      </c>
      <c r="B23" s="3">
        <v>370</v>
      </c>
      <c r="C23" s="4">
        <v>46640907.710000001</v>
      </c>
      <c r="D23" s="3">
        <v>86</v>
      </c>
      <c r="E23" s="4">
        <v>27949295.800000001</v>
      </c>
      <c r="F23" s="7">
        <f t="shared" si="0"/>
        <v>284</v>
      </c>
      <c r="G23" s="7">
        <f t="shared" si="1"/>
        <v>18691611.91</v>
      </c>
    </row>
    <row r="24" spans="1:7" ht="18" customHeight="1" x14ac:dyDescent="0.25">
      <c r="A24" s="3" t="s">
        <v>24</v>
      </c>
      <c r="B24" s="3">
        <v>0</v>
      </c>
      <c r="C24" s="4">
        <v>0</v>
      </c>
      <c r="D24" s="3">
        <v>15</v>
      </c>
      <c r="E24" s="4">
        <v>512377.06</v>
      </c>
      <c r="F24" s="7">
        <f t="shared" si="0"/>
        <v>-15</v>
      </c>
      <c r="G24" s="7">
        <f t="shared" si="1"/>
        <v>-512377.06</v>
      </c>
    </row>
    <row r="25" spans="1:7" ht="18" customHeight="1" x14ac:dyDescent="0.25">
      <c r="A25" s="9" t="s">
        <v>7</v>
      </c>
      <c r="B25" s="12">
        <f>SUM(B2:B24)</f>
        <v>1608</v>
      </c>
      <c r="C25" s="12">
        <f>SUM(C2:C24)</f>
        <v>237246937.34</v>
      </c>
      <c r="D25" s="12">
        <f>SUM(D2:D24)</f>
        <v>1608</v>
      </c>
      <c r="E25" s="12">
        <f>SUM(E2:E24)</f>
        <v>237246937.34</v>
      </c>
      <c r="F25" s="10"/>
      <c r="G25" s="10"/>
    </row>
    <row r="26" spans="1:7" ht="18" customHeight="1" x14ac:dyDescent="0.25">
      <c r="F26" s="2"/>
      <c r="G26" s="2"/>
    </row>
    <row r="27" spans="1:7" ht="18" customHeight="1" x14ac:dyDescent="0.25">
      <c r="B27"/>
      <c r="C27" s="14"/>
    </row>
  </sheetData>
  <sortState xmlns:xlrd2="http://schemas.microsoft.com/office/spreadsheetml/2017/richdata2" ref="A2:G25">
    <sortCondition ref="A2:A2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863D0-9777-4534-8239-9A3C70D4815A}">
  <dimension ref="A1:G23"/>
  <sheetViews>
    <sheetView workbookViewId="0">
      <selection activeCell="A25" sqref="A25"/>
    </sheetView>
  </sheetViews>
  <sheetFormatPr defaultRowHeight="15" x14ac:dyDescent="0.25"/>
  <cols>
    <col min="1" max="1" width="35.140625" customWidth="1"/>
    <col min="2" max="2" width="14.5703125" customWidth="1"/>
    <col min="3" max="4" width="20.28515625" customWidth="1"/>
    <col min="5" max="5" width="26.140625" customWidth="1"/>
    <col min="6" max="6" width="21.5703125" customWidth="1"/>
    <col min="7" max="7" width="18.71093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6" t="s">
        <v>8</v>
      </c>
      <c r="G1" s="6" t="s">
        <v>9</v>
      </c>
    </row>
    <row r="2" spans="1:7" x14ac:dyDescent="0.25">
      <c r="A2" s="5" t="s">
        <v>11</v>
      </c>
      <c r="B2" s="5">
        <v>1</v>
      </c>
      <c r="C2" s="4">
        <v>140303.54999999999</v>
      </c>
      <c r="D2" s="5">
        <v>0</v>
      </c>
      <c r="E2" s="4">
        <v>0</v>
      </c>
      <c r="F2" s="7">
        <f t="shared" ref="F2:F22" si="0">SUM(B2-D2)</f>
        <v>1</v>
      </c>
      <c r="G2" s="7">
        <f t="shared" ref="G2:G22" si="1">SUM(C2-E2)</f>
        <v>140303.54999999999</v>
      </c>
    </row>
    <row r="3" spans="1:7" x14ac:dyDescent="0.25">
      <c r="A3" s="5" t="s">
        <v>33</v>
      </c>
      <c r="B3" s="5">
        <v>8</v>
      </c>
      <c r="C3" s="4">
        <v>1573472.34</v>
      </c>
      <c r="D3" s="5">
        <v>11</v>
      </c>
      <c r="E3" s="4">
        <v>2468062.23</v>
      </c>
      <c r="F3" s="7">
        <f t="shared" si="0"/>
        <v>-3</v>
      </c>
      <c r="G3" s="7">
        <f t="shared" si="1"/>
        <v>-894589.8899999999</v>
      </c>
    </row>
    <row r="4" spans="1:7" x14ac:dyDescent="0.25">
      <c r="A4" s="5" t="s">
        <v>12</v>
      </c>
      <c r="B4" s="5">
        <v>2</v>
      </c>
      <c r="C4" s="4">
        <v>172239.91</v>
      </c>
      <c r="D4" s="5">
        <v>37</v>
      </c>
      <c r="E4" s="4">
        <v>5287155.82</v>
      </c>
      <c r="F4" s="7">
        <f t="shared" si="0"/>
        <v>-35</v>
      </c>
      <c r="G4" s="7">
        <f t="shared" si="1"/>
        <v>-5114915.91</v>
      </c>
    </row>
    <row r="5" spans="1:7" x14ac:dyDescent="0.25">
      <c r="A5" s="5" t="s">
        <v>15</v>
      </c>
      <c r="B5" s="5">
        <v>0</v>
      </c>
      <c r="C5" s="4">
        <v>0</v>
      </c>
      <c r="D5" s="5">
        <v>6</v>
      </c>
      <c r="E5" s="4">
        <v>1173643.3799999999</v>
      </c>
      <c r="F5" s="7">
        <f t="shared" si="0"/>
        <v>-6</v>
      </c>
      <c r="G5" s="7">
        <f t="shared" si="1"/>
        <v>-1173643.3799999999</v>
      </c>
    </row>
    <row r="6" spans="1:7" x14ac:dyDescent="0.25">
      <c r="A6" s="5" t="s">
        <v>13</v>
      </c>
      <c r="B6" s="5">
        <v>0</v>
      </c>
      <c r="C6" s="4">
        <v>0</v>
      </c>
      <c r="D6" s="5">
        <v>3</v>
      </c>
      <c r="E6" s="4">
        <v>780627.76</v>
      </c>
      <c r="F6" s="7">
        <f t="shared" si="0"/>
        <v>-3</v>
      </c>
      <c r="G6" s="7">
        <f t="shared" si="1"/>
        <v>-780627.76</v>
      </c>
    </row>
    <row r="7" spans="1:7" x14ac:dyDescent="0.25">
      <c r="A7" s="5" t="s">
        <v>14</v>
      </c>
      <c r="B7" s="5">
        <v>0</v>
      </c>
      <c r="C7" s="4">
        <v>0</v>
      </c>
      <c r="D7" s="5">
        <v>2</v>
      </c>
      <c r="E7" s="4">
        <v>488933.5</v>
      </c>
      <c r="F7" s="7">
        <f t="shared" si="0"/>
        <v>-2</v>
      </c>
      <c r="G7" s="7">
        <f t="shared" si="1"/>
        <v>-488933.5</v>
      </c>
    </row>
    <row r="8" spans="1:7" x14ac:dyDescent="0.25">
      <c r="A8" s="5" t="s">
        <v>10</v>
      </c>
      <c r="B8" s="5">
        <v>29</v>
      </c>
      <c r="C8" s="4">
        <v>3157235.37</v>
      </c>
      <c r="D8" s="5">
        <v>6</v>
      </c>
      <c r="E8" s="4">
        <v>2012401.37</v>
      </c>
      <c r="F8" s="7">
        <f t="shared" si="0"/>
        <v>23</v>
      </c>
      <c r="G8" s="7">
        <f t="shared" si="1"/>
        <v>1144834</v>
      </c>
    </row>
    <row r="9" spans="1:7" x14ac:dyDescent="0.25">
      <c r="A9" s="5" t="s">
        <v>6</v>
      </c>
      <c r="B9" s="5">
        <v>14</v>
      </c>
      <c r="C9" s="4">
        <v>2059760.98</v>
      </c>
      <c r="D9" s="5">
        <v>5</v>
      </c>
      <c r="E9" s="4">
        <v>1302443.99</v>
      </c>
      <c r="F9" s="7">
        <f t="shared" si="0"/>
        <v>9</v>
      </c>
      <c r="G9" s="7">
        <f t="shared" si="1"/>
        <v>757316.99</v>
      </c>
    </row>
    <row r="10" spans="1:7" x14ac:dyDescent="0.25">
      <c r="A10" s="5" t="s">
        <v>31</v>
      </c>
      <c r="B10" s="5">
        <v>45</v>
      </c>
      <c r="C10" s="4">
        <v>7583754.1299999999</v>
      </c>
      <c r="D10" s="5">
        <v>15</v>
      </c>
      <c r="E10" s="4">
        <v>2115555.16</v>
      </c>
      <c r="F10" s="7">
        <f t="shared" si="0"/>
        <v>30</v>
      </c>
      <c r="G10" s="7">
        <f t="shared" si="1"/>
        <v>5468198.9699999997</v>
      </c>
    </row>
    <row r="11" spans="1:7" x14ac:dyDescent="0.25">
      <c r="A11" s="5" t="s">
        <v>16</v>
      </c>
      <c r="B11" s="5">
        <v>1</v>
      </c>
      <c r="C11" s="4">
        <v>27252.31</v>
      </c>
      <c r="D11" s="5">
        <v>5</v>
      </c>
      <c r="E11" s="4">
        <v>3118410</v>
      </c>
      <c r="F11" s="7">
        <f t="shared" si="0"/>
        <v>-4</v>
      </c>
      <c r="G11" s="7">
        <f t="shared" si="1"/>
        <v>-3091157.69</v>
      </c>
    </row>
    <row r="12" spans="1:7" x14ac:dyDescent="0.25">
      <c r="A12" s="5" t="s">
        <v>17</v>
      </c>
      <c r="B12" s="5">
        <v>6</v>
      </c>
      <c r="C12" s="4">
        <v>823478.09</v>
      </c>
      <c r="D12" s="5">
        <v>217</v>
      </c>
      <c r="E12" s="4">
        <v>23850321.640000001</v>
      </c>
      <c r="F12" s="7">
        <f t="shared" si="0"/>
        <v>-211</v>
      </c>
      <c r="G12" s="7">
        <f t="shared" si="1"/>
        <v>-23026843.550000001</v>
      </c>
    </row>
    <row r="13" spans="1:7" x14ac:dyDescent="0.25">
      <c r="A13" s="5" t="s">
        <v>18</v>
      </c>
      <c r="B13" s="5">
        <v>30</v>
      </c>
      <c r="C13" s="4">
        <v>5820706</v>
      </c>
      <c r="D13" s="5">
        <v>12</v>
      </c>
      <c r="E13" s="4">
        <v>2054249</v>
      </c>
      <c r="F13" s="7">
        <f t="shared" si="0"/>
        <v>18</v>
      </c>
      <c r="G13" s="7">
        <f t="shared" si="1"/>
        <v>3766457</v>
      </c>
    </row>
    <row r="14" spans="1:7" x14ac:dyDescent="0.25">
      <c r="A14" s="5" t="s">
        <v>25</v>
      </c>
      <c r="B14" s="5">
        <v>0</v>
      </c>
      <c r="C14" s="4">
        <v>0</v>
      </c>
      <c r="D14" s="5">
        <v>4</v>
      </c>
      <c r="E14" s="4">
        <v>715924.03</v>
      </c>
      <c r="F14" s="7">
        <f t="shared" si="0"/>
        <v>-4</v>
      </c>
      <c r="G14" s="7">
        <f t="shared" si="1"/>
        <v>-715924.03</v>
      </c>
    </row>
    <row r="15" spans="1:7" x14ac:dyDescent="0.25">
      <c r="A15" s="5" t="s">
        <v>32</v>
      </c>
      <c r="B15" s="5">
        <v>108</v>
      </c>
      <c r="C15" s="4">
        <v>13795781.949999999</v>
      </c>
      <c r="D15" s="5">
        <v>12</v>
      </c>
      <c r="E15" s="4">
        <v>2337909</v>
      </c>
      <c r="F15" s="7">
        <f t="shared" si="0"/>
        <v>96</v>
      </c>
      <c r="G15" s="7">
        <f t="shared" si="1"/>
        <v>11457872.949999999</v>
      </c>
    </row>
    <row r="16" spans="1:7" x14ac:dyDescent="0.25">
      <c r="A16" s="5" t="s">
        <v>20</v>
      </c>
      <c r="B16" s="5">
        <v>0</v>
      </c>
      <c r="C16" s="4">
        <v>0</v>
      </c>
      <c r="D16" s="5">
        <v>2</v>
      </c>
      <c r="E16" s="4">
        <v>221834</v>
      </c>
      <c r="F16" s="7">
        <f t="shared" si="0"/>
        <v>-2</v>
      </c>
      <c r="G16" s="7">
        <f t="shared" si="1"/>
        <v>-221834</v>
      </c>
    </row>
    <row r="17" spans="1:7" x14ac:dyDescent="0.25">
      <c r="A17" s="5" t="s">
        <v>21</v>
      </c>
      <c r="B17" s="5">
        <v>36</v>
      </c>
      <c r="C17" s="4">
        <v>5699036.5800000001</v>
      </c>
      <c r="D17" s="5">
        <v>13</v>
      </c>
      <c r="E17" s="4">
        <v>2811233.9</v>
      </c>
      <c r="F17" s="7">
        <f t="shared" si="0"/>
        <v>23</v>
      </c>
      <c r="G17" s="7">
        <f t="shared" si="1"/>
        <v>2887802.68</v>
      </c>
    </row>
    <row r="18" spans="1:7" x14ac:dyDescent="0.25">
      <c r="A18" s="5" t="s">
        <v>5</v>
      </c>
      <c r="B18" s="5">
        <v>37</v>
      </c>
      <c r="C18" s="4">
        <v>8022569.0700000003</v>
      </c>
      <c r="D18" s="5">
        <v>2</v>
      </c>
      <c r="E18" s="4">
        <v>22958</v>
      </c>
      <c r="F18" s="7">
        <f t="shared" si="0"/>
        <v>35</v>
      </c>
      <c r="G18" s="7">
        <f t="shared" si="1"/>
        <v>7999611.0700000003</v>
      </c>
    </row>
    <row r="19" spans="1:7" x14ac:dyDescent="0.25">
      <c r="A19" s="5" t="s">
        <v>26</v>
      </c>
      <c r="B19" s="5">
        <v>0</v>
      </c>
      <c r="C19" s="4">
        <v>0</v>
      </c>
      <c r="D19" s="5">
        <v>10</v>
      </c>
      <c r="E19" s="4">
        <v>739384.15</v>
      </c>
      <c r="F19" s="7">
        <f t="shared" si="0"/>
        <v>-10</v>
      </c>
      <c r="G19" s="7">
        <f t="shared" si="1"/>
        <v>-739384.15</v>
      </c>
    </row>
    <row r="20" spans="1:7" x14ac:dyDescent="0.25">
      <c r="A20" s="5" t="s">
        <v>27</v>
      </c>
      <c r="B20" s="5">
        <v>0</v>
      </c>
      <c r="C20" s="4">
        <v>0</v>
      </c>
      <c r="D20" s="5">
        <v>4</v>
      </c>
      <c r="E20" s="4">
        <v>142521.23000000001</v>
      </c>
      <c r="F20" s="7">
        <f t="shared" si="0"/>
        <v>-4</v>
      </c>
      <c r="G20" s="7">
        <f t="shared" si="1"/>
        <v>-142521.23000000001</v>
      </c>
    </row>
    <row r="21" spans="1:7" x14ac:dyDescent="0.25">
      <c r="A21" s="5" t="s">
        <v>23</v>
      </c>
      <c r="B21" s="5">
        <v>76</v>
      </c>
      <c r="C21" s="4">
        <v>9040138.8000000007</v>
      </c>
      <c r="D21" s="5">
        <v>21</v>
      </c>
      <c r="E21" s="4">
        <v>6066330.7800000003</v>
      </c>
      <c r="F21" s="7">
        <f t="shared" si="0"/>
        <v>55</v>
      </c>
      <c r="G21" s="7">
        <f t="shared" si="1"/>
        <v>2973808.0200000005</v>
      </c>
    </row>
    <row r="22" spans="1:7" x14ac:dyDescent="0.25">
      <c r="A22" s="5" t="s">
        <v>24</v>
      </c>
      <c r="B22" s="5">
        <v>0</v>
      </c>
      <c r="C22" s="4">
        <v>0</v>
      </c>
      <c r="D22" s="5">
        <v>6</v>
      </c>
      <c r="E22" s="4">
        <v>205830.14</v>
      </c>
      <c r="F22" s="7">
        <f t="shared" si="0"/>
        <v>-6</v>
      </c>
      <c r="G22" s="7">
        <f t="shared" si="1"/>
        <v>-205830.14</v>
      </c>
    </row>
    <row r="23" spans="1:7" x14ac:dyDescent="0.25">
      <c r="A23" s="9" t="s">
        <v>28</v>
      </c>
      <c r="B23" s="11">
        <f>SUM(B2:B22)</f>
        <v>393</v>
      </c>
      <c r="C23" s="11">
        <f>SUM(C2:C22)</f>
        <v>57915729.079999998</v>
      </c>
      <c r="D23" s="11">
        <f>SUM(D2:D22)</f>
        <v>393</v>
      </c>
      <c r="E23" s="11">
        <f>SUM(E2:E22)</f>
        <v>57915729.079999998</v>
      </c>
      <c r="F23" s="10"/>
      <c r="G23" s="10"/>
    </row>
  </sheetData>
  <sortState xmlns:xlrd2="http://schemas.microsoft.com/office/spreadsheetml/2017/richdata2" ref="A2:G23">
    <sortCondition ref="A2:A2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E0E37-79A2-48CA-9B3F-707A09FACB55}">
  <dimension ref="A1:G23"/>
  <sheetViews>
    <sheetView workbookViewId="0">
      <selection activeCell="A26" sqref="A26"/>
    </sheetView>
  </sheetViews>
  <sheetFormatPr defaultRowHeight="15" x14ac:dyDescent="0.25"/>
  <cols>
    <col min="1" max="1" width="33.5703125" customWidth="1"/>
    <col min="2" max="2" width="23.28515625" customWidth="1"/>
    <col min="3" max="3" width="20.140625" customWidth="1"/>
    <col min="4" max="4" width="23.42578125" customWidth="1"/>
    <col min="5" max="5" width="19.28515625" customWidth="1"/>
    <col min="6" max="6" width="14.7109375" customWidth="1"/>
    <col min="7" max="7" width="17.71093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6" t="s">
        <v>8</v>
      </c>
      <c r="G1" s="6" t="s">
        <v>9</v>
      </c>
    </row>
    <row r="2" spans="1:7" x14ac:dyDescent="0.25">
      <c r="A2" s="5" t="s">
        <v>11</v>
      </c>
      <c r="B2" s="5">
        <v>3</v>
      </c>
      <c r="C2" s="4">
        <v>204028.92</v>
      </c>
      <c r="D2" s="5">
        <v>0</v>
      </c>
      <c r="E2" s="4">
        <v>0</v>
      </c>
      <c r="F2" s="7">
        <f t="shared" ref="F2:F22" si="0">SUM(B2-D2)</f>
        <v>3</v>
      </c>
      <c r="G2" s="7">
        <f t="shared" ref="G2:G22" si="1">SUM(C2-E2)</f>
        <v>204028.92</v>
      </c>
    </row>
    <row r="3" spans="1:7" x14ac:dyDescent="0.25">
      <c r="A3" s="5" t="s">
        <v>33</v>
      </c>
      <c r="B3" s="5">
        <v>10</v>
      </c>
      <c r="C3" s="4">
        <v>1297336.8700000001</v>
      </c>
      <c r="D3" s="5">
        <v>28</v>
      </c>
      <c r="E3" s="4">
        <v>3548004.93</v>
      </c>
      <c r="F3" s="7">
        <f t="shared" si="0"/>
        <v>-18</v>
      </c>
      <c r="G3" s="7">
        <f t="shared" si="1"/>
        <v>-2250668.06</v>
      </c>
    </row>
    <row r="4" spans="1:7" x14ac:dyDescent="0.25">
      <c r="A4" s="5" t="s">
        <v>12</v>
      </c>
      <c r="B4" s="5">
        <v>4</v>
      </c>
      <c r="C4" s="4">
        <v>1202045.19</v>
      </c>
      <c r="D4" s="5">
        <v>47</v>
      </c>
      <c r="E4" s="4">
        <v>6932921.8799999999</v>
      </c>
      <c r="F4" s="7">
        <f t="shared" si="0"/>
        <v>-43</v>
      </c>
      <c r="G4" s="7">
        <f t="shared" si="1"/>
        <v>-5730876.6899999995</v>
      </c>
    </row>
    <row r="5" spans="1:7" x14ac:dyDescent="0.25">
      <c r="A5" s="5" t="s">
        <v>15</v>
      </c>
      <c r="B5" s="5">
        <v>0</v>
      </c>
      <c r="C5" s="4">
        <v>0</v>
      </c>
      <c r="D5" s="5">
        <v>2</v>
      </c>
      <c r="E5" s="4">
        <v>361758.83</v>
      </c>
      <c r="F5" s="7">
        <f t="shared" si="0"/>
        <v>-2</v>
      </c>
      <c r="G5" s="7">
        <f t="shared" si="1"/>
        <v>-361758.83</v>
      </c>
    </row>
    <row r="6" spans="1:7" x14ac:dyDescent="0.25">
      <c r="A6" s="5" t="s">
        <v>13</v>
      </c>
      <c r="B6" s="5">
        <v>0</v>
      </c>
      <c r="C6" s="4">
        <v>0</v>
      </c>
      <c r="D6" s="5">
        <v>2</v>
      </c>
      <c r="E6" s="4">
        <v>706646.48</v>
      </c>
      <c r="F6" s="7">
        <f t="shared" si="0"/>
        <v>-2</v>
      </c>
      <c r="G6" s="7">
        <f t="shared" si="1"/>
        <v>-706646.48</v>
      </c>
    </row>
    <row r="7" spans="1:7" x14ac:dyDescent="0.25">
      <c r="A7" s="5" t="s">
        <v>14</v>
      </c>
      <c r="B7" s="5">
        <v>0</v>
      </c>
      <c r="C7" s="4">
        <v>0</v>
      </c>
      <c r="D7" s="5">
        <v>1</v>
      </c>
      <c r="E7" s="4">
        <v>53283.32</v>
      </c>
      <c r="F7" s="7">
        <f t="shared" si="0"/>
        <v>-1</v>
      </c>
      <c r="G7" s="7">
        <f t="shared" si="1"/>
        <v>-53283.32</v>
      </c>
    </row>
    <row r="8" spans="1:7" x14ac:dyDescent="0.25">
      <c r="A8" s="5" t="s">
        <v>10</v>
      </c>
      <c r="B8" s="5">
        <v>46</v>
      </c>
      <c r="C8" s="4">
        <v>6948548.0499999998</v>
      </c>
      <c r="D8" s="5">
        <v>17</v>
      </c>
      <c r="E8" s="4">
        <v>3595762.46</v>
      </c>
      <c r="F8" s="7">
        <f t="shared" si="0"/>
        <v>29</v>
      </c>
      <c r="G8" s="7">
        <f t="shared" si="1"/>
        <v>3352785.59</v>
      </c>
    </row>
    <row r="9" spans="1:7" x14ac:dyDescent="0.25">
      <c r="A9" s="5" t="s">
        <v>6</v>
      </c>
      <c r="B9" s="5">
        <v>21</v>
      </c>
      <c r="C9" s="4">
        <v>4869125.57</v>
      </c>
      <c r="D9" s="5">
        <v>2</v>
      </c>
      <c r="E9" s="4">
        <v>1334568.44</v>
      </c>
      <c r="F9" s="7">
        <f t="shared" si="0"/>
        <v>19</v>
      </c>
      <c r="G9" s="7">
        <f t="shared" si="1"/>
        <v>3534557.1300000004</v>
      </c>
    </row>
    <row r="10" spans="1:7" x14ac:dyDescent="0.25">
      <c r="A10" s="5" t="s">
        <v>31</v>
      </c>
      <c r="B10" s="5">
        <v>78</v>
      </c>
      <c r="C10" s="4">
        <v>12392851.470000001</v>
      </c>
      <c r="D10" s="5">
        <v>25</v>
      </c>
      <c r="E10" s="4">
        <v>3968700.02</v>
      </c>
      <c r="F10" s="7">
        <f t="shared" si="0"/>
        <v>53</v>
      </c>
      <c r="G10" s="7">
        <f t="shared" si="1"/>
        <v>8424151.4500000011</v>
      </c>
    </row>
    <row r="11" spans="1:7" x14ac:dyDescent="0.25">
      <c r="A11" s="5" t="s">
        <v>16</v>
      </c>
      <c r="B11" s="5">
        <v>2</v>
      </c>
      <c r="C11" s="4">
        <v>109433.21</v>
      </c>
      <c r="D11" s="5">
        <v>14</v>
      </c>
      <c r="E11" s="4">
        <v>4496580.5599999996</v>
      </c>
      <c r="F11" s="7">
        <f t="shared" si="0"/>
        <v>-12</v>
      </c>
      <c r="G11" s="7">
        <f t="shared" si="1"/>
        <v>-4387147.3499999996</v>
      </c>
    </row>
    <row r="12" spans="1:7" x14ac:dyDescent="0.25">
      <c r="A12" s="5" t="s">
        <v>17</v>
      </c>
      <c r="B12" s="5">
        <v>8</v>
      </c>
      <c r="C12" s="4">
        <v>2281282.5499999998</v>
      </c>
      <c r="D12" s="5">
        <v>297</v>
      </c>
      <c r="E12" s="4">
        <v>32915350.949999999</v>
      </c>
      <c r="F12" s="7">
        <f t="shared" si="0"/>
        <v>-289</v>
      </c>
      <c r="G12" s="7">
        <f t="shared" si="1"/>
        <v>-30634068.399999999</v>
      </c>
    </row>
    <row r="13" spans="1:7" x14ac:dyDescent="0.25">
      <c r="A13" s="5" t="s">
        <v>18</v>
      </c>
      <c r="B13" s="5">
        <v>25</v>
      </c>
      <c r="C13" s="4">
        <v>4475675.62</v>
      </c>
      <c r="D13" s="5">
        <v>22</v>
      </c>
      <c r="E13" s="4">
        <v>2780175</v>
      </c>
      <c r="F13" s="7">
        <f t="shared" si="0"/>
        <v>3</v>
      </c>
      <c r="G13" s="7">
        <f t="shared" si="1"/>
        <v>1695500.62</v>
      </c>
    </row>
    <row r="14" spans="1:7" x14ac:dyDescent="0.25">
      <c r="A14" s="5" t="s">
        <v>19</v>
      </c>
      <c r="B14" s="5">
        <v>0</v>
      </c>
      <c r="C14" s="4">
        <v>0</v>
      </c>
      <c r="D14" s="5">
        <v>1</v>
      </c>
      <c r="E14" s="4">
        <v>13095</v>
      </c>
      <c r="F14" s="7">
        <f t="shared" si="0"/>
        <v>-1</v>
      </c>
      <c r="G14" s="7">
        <f t="shared" si="1"/>
        <v>-13095</v>
      </c>
    </row>
    <row r="15" spans="1:7" x14ac:dyDescent="0.25">
      <c r="A15" s="5" t="s">
        <v>25</v>
      </c>
      <c r="B15" s="5">
        <v>0</v>
      </c>
      <c r="C15" s="4">
        <v>0</v>
      </c>
      <c r="D15" s="5">
        <v>6</v>
      </c>
      <c r="E15" s="4">
        <v>1902404.67</v>
      </c>
      <c r="F15" s="7">
        <f t="shared" si="0"/>
        <v>-6</v>
      </c>
      <c r="G15" s="7">
        <f t="shared" si="1"/>
        <v>-1902404.67</v>
      </c>
    </row>
    <row r="16" spans="1:7" x14ac:dyDescent="0.25">
      <c r="A16" s="5" t="s">
        <v>32</v>
      </c>
      <c r="B16" s="5">
        <v>146</v>
      </c>
      <c r="C16" s="4">
        <v>18218228.710000001</v>
      </c>
      <c r="D16" s="5">
        <v>24</v>
      </c>
      <c r="E16" s="4">
        <v>4075969</v>
      </c>
      <c r="F16" s="7">
        <f t="shared" si="0"/>
        <v>122</v>
      </c>
      <c r="G16" s="7">
        <f t="shared" si="1"/>
        <v>14142259.710000001</v>
      </c>
    </row>
    <row r="17" spans="1:7" x14ac:dyDescent="0.25">
      <c r="A17" s="5" t="s">
        <v>20</v>
      </c>
      <c r="B17" s="5">
        <v>0</v>
      </c>
      <c r="C17" s="4">
        <v>0</v>
      </c>
      <c r="D17" s="5">
        <v>3</v>
      </c>
      <c r="E17" s="4">
        <v>229962</v>
      </c>
      <c r="F17" s="7">
        <f t="shared" si="0"/>
        <v>-3</v>
      </c>
      <c r="G17" s="7">
        <f t="shared" si="1"/>
        <v>-229962</v>
      </c>
    </row>
    <row r="18" spans="1:7" x14ac:dyDescent="0.25">
      <c r="A18" s="5" t="s">
        <v>21</v>
      </c>
      <c r="B18" s="5">
        <v>68</v>
      </c>
      <c r="C18" s="4">
        <v>8921985.2699999996</v>
      </c>
      <c r="D18" s="5">
        <v>28</v>
      </c>
      <c r="E18" s="4">
        <v>4943299.3600000003</v>
      </c>
      <c r="F18" s="7">
        <f t="shared" si="0"/>
        <v>40</v>
      </c>
      <c r="G18" s="7">
        <f t="shared" si="1"/>
        <v>3978685.9099999992</v>
      </c>
    </row>
    <row r="19" spans="1:7" x14ac:dyDescent="0.25">
      <c r="A19" s="5" t="s">
        <v>5</v>
      </c>
      <c r="B19" s="5">
        <v>30</v>
      </c>
      <c r="C19" s="4">
        <v>7464696.5599999996</v>
      </c>
      <c r="D19" s="5">
        <v>0</v>
      </c>
      <c r="E19" s="4">
        <v>0</v>
      </c>
      <c r="F19" s="7">
        <f t="shared" si="0"/>
        <v>30</v>
      </c>
      <c r="G19" s="7">
        <f t="shared" si="1"/>
        <v>7464696.5599999996</v>
      </c>
    </row>
    <row r="20" spans="1:7" x14ac:dyDescent="0.25">
      <c r="A20" s="5" t="s">
        <v>26</v>
      </c>
      <c r="B20" s="5">
        <v>0</v>
      </c>
      <c r="C20" s="4">
        <v>0</v>
      </c>
      <c r="D20" s="5">
        <v>18</v>
      </c>
      <c r="E20" s="4">
        <v>1942314.52</v>
      </c>
      <c r="F20" s="7">
        <f t="shared" si="0"/>
        <v>-18</v>
      </c>
      <c r="G20" s="7">
        <f t="shared" si="1"/>
        <v>-1942314.52</v>
      </c>
    </row>
    <row r="21" spans="1:7" x14ac:dyDescent="0.25">
      <c r="A21" s="5" t="s">
        <v>23</v>
      </c>
      <c r="B21" s="5">
        <v>129</v>
      </c>
      <c r="C21" s="4">
        <v>16433465.01</v>
      </c>
      <c r="D21" s="5">
        <v>29</v>
      </c>
      <c r="E21" s="4">
        <v>10852379.08</v>
      </c>
      <c r="F21" s="7">
        <f t="shared" si="0"/>
        <v>100</v>
      </c>
      <c r="G21" s="7">
        <f t="shared" si="1"/>
        <v>5581085.9299999997</v>
      </c>
    </row>
    <row r="22" spans="1:7" x14ac:dyDescent="0.25">
      <c r="A22" s="5" t="s">
        <v>24</v>
      </c>
      <c r="B22" s="5">
        <v>0</v>
      </c>
      <c r="C22" s="4">
        <v>0</v>
      </c>
      <c r="D22" s="5">
        <v>4</v>
      </c>
      <c r="E22" s="4">
        <v>165526.5</v>
      </c>
      <c r="F22" s="7">
        <f t="shared" si="0"/>
        <v>-4</v>
      </c>
      <c r="G22" s="7">
        <f t="shared" si="1"/>
        <v>-165526.5</v>
      </c>
    </row>
    <row r="23" spans="1:7" x14ac:dyDescent="0.25">
      <c r="A23" s="13" t="s">
        <v>29</v>
      </c>
      <c r="B23" s="11">
        <f t="shared" ref="B23:E23" si="2">SUM(B2:B22)</f>
        <v>570</v>
      </c>
      <c r="C23" s="11">
        <f t="shared" si="2"/>
        <v>84818703.000000015</v>
      </c>
      <c r="D23" s="11">
        <f t="shared" si="2"/>
        <v>570</v>
      </c>
      <c r="E23" s="11">
        <f t="shared" si="2"/>
        <v>84818703</v>
      </c>
      <c r="F23" s="13"/>
      <c r="G23" s="13"/>
    </row>
  </sheetData>
  <sortState xmlns:xlrd2="http://schemas.microsoft.com/office/spreadsheetml/2017/richdata2" ref="A2:E22">
    <sortCondition ref="A2:A2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099FE-3AFF-4275-9EB1-23B635A835A2}">
  <dimension ref="A1:K23"/>
  <sheetViews>
    <sheetView workbookViewId="0">
      <selection activeCell="A25" sqref="A25"/>
    </sheetView>
  </sheetViews>
  <sheetFormatPr defaultRowHeight="15" x14ac:dyDescent="0.25"/>
  <cols>
    <col min="1" max="1" width="31.28515625" customWidth="1"/>
    <col min="2" max="2" width="23.28515625" customWidth="1"/>
    <col min="3" max="3" width="19.5703125" customWidth="1"/>
    <col min="4" max="4" width="22.42578125" customWidth="1"/>
    <col min="5" max="5" width="22.85546875" customWidth="1"/>
    <col min="6" max="6" width="14" customWidth="1"/>
    <col min="7" max="7" width="14.85546875" customWidth="1"/>
    <col min="11" max="11" width="15.8554687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6" t="s">
        <v>8</v>
      </c>
      <c r="G1" s="6" t="s">
        <v>9</v>
      </c>
      <c r="K1" s="14"/>
    </row>
    <row r="2" spans="1:11" x14ac:dyDescent="0.25">
      <c r="A2" s="5" t="s">
        <v>11</v>
      </c>
      <c r="B2" s="5">
        <v>3</v>
      </c>
      <c r="C2" s="4">
        <v>560680.68000000005</v>
      </c>
      <c r="D2" s="5">
        <v>3</v>
      </c>
      <c r="E2" s="4">
        <v>175192.64</v>
      </c>
      <c r="F2" s="7">
        <f t="shared" ref="F2:F22" si="0">SUM(B2-D2)</f>
        <v>0</v>
      </c>
      <c r="G2" s="7">
        <f t="shared" ref="G2:G22" si="1">SUM(C2-E2)</f>
        <v>385488.04000000004</v>
      </c>
      <c r="K2" s="14"/>
    </row>
    <row r="3" spans="1:11" x14ac:dyDescent="0.25">
      <c r="A3" s="5" t="s">
        <v>33</v>
      </c>
      <c r="B3" s="5">
        <v>15</v>
      </c>
      <c r="C3" s="4">
        <v>2198037.0099999998</v>
      </c>
      <c r="D3" s="5">
        <v>30</v>
      </c>
      <c r="E3" s="4">
        <v>5966745.1100000003</v>
      </c>
      <c r="F3" s="7">
        <f t="shared" si="0"/>
        <v>-15</v>
      </c>
      <c r="G3" s="7">
        <f t="shared" si="1"/>
        <v>-3768708.1000000006</v>
      </c>
      <c r="K3" s="14"/>
    </row>
    <row r="4" spans="1:11" x14ac:dyDescent="0.25">
      <c r="A4" s="5" t="s">
        <v>12</v>
      </c>
      <c r="B4" s="5">
        <v>2</v>
      </c>
      <c r="C4" s="4">
        <v>437943.07</v>
      </c>
      <c r="D4" s="5">
        <v>50</v>
      </c>
      <c r="E4" s="4">
        <v>7294283.8499999996</v>
      </c>
      <c r="F4" s="7">
        <f t="shared" si="0"/>
        <v>-48</v>
      </c>
      <c r="G4" s="7">
        <f t="shared" si="1"/>
        <v>-6856340.7799999993</v>
      </c>
      <c r="K4" s="14"/>
    </row>
    <row r="5" spans="1:11" x14ac:dyDescent="0.25">
      <c r="A5" s="5" t="s">
        <v>13</v>
      </c>
      <c r="B5" s="5">
        <v>0</v>
      </c>
      <c r="C5" s="4">
        <v>0</v>
      </c>
      <c r="D5" s="5">
        <v>3</v>
      </c>
      <c r="E5" s="4">
        <v>2166288.2799999998</v>
      </c>
      <c r="F5" s="7">
        <f t="shared" si="0"/>
        <v>-3</v>
      </c>
      <c r="G5" s="7">
        <f t="shared" si="1"/>
        <v>-2166288.2799999998</v>
      </c>
    </row>
    <row r="6" spans="1:11" x14ac:dyDescent="0.25">
      <c r="A6" s="5" t="s">
        <v>14</v>
      </c>
      <c r="B6" s="5">
        <v>0</v>
      </c>
      <c r="C6" s="4">
        <v>0</v>
      </c>
      <c r="D6" s="5">
        <v>3</v>
      </c>
      <c r="E6" s="4">
        <v>203290.7</v>
      </c>
      <c r="F6" s="7">
        <f t="shared" si="0"/>
        <v>-3</v>
      </c>
      <c r="G6" s="7">
        <f t="shared" si="1"/>
        <v>-203290.7</v>
      </c>
    </row>
    <row r="7" spans="1:11" x14ac:dyDescent="0.25">
      <c r="A7" s="5" t="s">
        <v>30</v>
      </c>
      <c r="B7" s="5">
        <v>88</v>
      </c>
      <c r="C7" s="4">
        <v>13220213.470000001</v>
      </c>
      <c r="D7" s="5">
        <v>11</v>
      </c>
      <c r="E7" s="4">
        <v>2022840.43</v>
      </c>
      <c r="F7" s="7">
        <f t="shared" si="0"/>
        <v>77</v>
      </c>
      <c r="G7" s="7">
        <f t="shared" si="1"/>
        <v>11197373.040000001</v>
      </c>
    </row>
    <row r="8" spans="1:11" x14ac:dyDescent="0.25">
      <c r="A8" s="5" t="s">
        <v>6</v>
      </c>
      <c r="B8" s="5">
        <v>1</v>
      </c>
      <c r="C8" s="4">
        <v>16172.42</v>
      </c>
      <c r="D8" s="5">
        <v>14</v>
      </c>
      <c r="E8" s="4">
        <v>1844783.32</v>
      </c>
      <c r="F8" s="7">
        <f t="shared" si="0"/>
        <v>-13</v>
      </c>
      <c r="G8" s="7">
        <f t="shared" si="1"/>
        <v>-1828610.9000000001</v>
      </c>
    </row>
    <row r="9" spans="1:11" x14ac:dyDescent="0.25">
      <c r="A9" s="5" t="s">
        <v>31</v>
      </c>
      <c r="B9" s="5">
        <v>73</v>
      </c>
      <c r="C9" s="4">
        <v>11614177.539999999</v>
      </c>
      <c r="D9" s="5">
        <v>42</v>
      </c>
      <c r="E9" s="4">
        <v>4403993.92</v>
      </c>
      <c r="F9" s="7">
        <f t="shared" si="0"/>
        <v>31</v>
      </c>
      <c r="G9" s="7">
        <f t="shared" si="1"/>
        <v>7210183.6199999992</v>
      </c>
    </row>
    <row r="10" spans="1:11" x14ac:dyDescent="0.25">
      <c r="A10" s="5" t="s">
        <v>16</v>
      </c>
      <c r="B10" s="5">
        <v>4</v>
      </c>
      <c r="C10" s="4">
        <v>427216.91</v>
      </c>
      <c r="D10" s="5">
        <v>7</v>
      </c>
      <c r="E10" s="4">
        <v>1770233</v>
      </c>
      <c r="F10" s="7">
        <f t="shared" si="0"/>
        <v>-3</v>
      </c>
      <c r="G10" s="7">
        <f t="shared" si="1"/>
        <v>-1343016.09</v>
      </c>
    </row>
    <row r="11" spans="1:11" x14ac:dyDescent="0.25">
      <c r="A11" s="5" t="s">
        <v>17</v>
      </c>
      <c r="B11" s="5">
        <v>4</v>
      </c>
      <c r="C11" s="4">
        <v>347422.38</v>
      </c>
      <c r="D11" s="5">
        <v>347</v>
      </c>
      <c r="E11" s="4">
        <v>42584642.159999996</v>
      </c>
      <c r="F11" s="7">
        <f t="shared" si="0"/>
        <v>-343</v>
      </c>
      <c r="G11" s="7">
        <f t="shared" si="1"/>
        <v>-42237219.779999994</v>
      </c>
    </row>
    <row r="12" spans="1:11" x14ac:dyDescent="0.25">
      <c r="A12" s="5" t="s">
        <v>18</v>
      </c>
      <c r="B12" s="5">
        <v>27</v>
      </c>
      <c r="C12" s="4">
        <v>4544226.8600000003</v>
      </c>
      <c r="D12" s="5">
        <v>15</v>
      </c>
      <c r="E12" s="4">
        <v>1364124</v>
      </c>
      <c r="F12" s="7">
        <f t="shared" si="0"/>
        <v>12</v>
      </c>
      <c r="G12" s="7">
        <f t="shared" si="1"/>
        <v>3180102.8600000003</v>
      </c>
    </row>
    <row r="13" spans="1:11" x14ac:dyDescent="0.25">
      <c r="A13" s="5" t="s">
        <v>19</v>
      </c>
      <c r="B13" s="5">
        <v>0</v>
      </c>
      <c r="C13" s="4">
        <v>0</v>
      </c>
      <c r="D13" s="5">
        <v>5</v>
      </c>
      <c r="E13" s="4">
        <v>362861</v>
      </c>
      <c r="F13" s="7">
        <f t="shared" si="0"/>
        <v>-5</v>
      </c>
      <c r="G13" s="7">
        <f t="shared" si="1"/>
        <v>-362861</v>
      </c>
    </row>
    <row r="14" spans="1:11" x14ac:dyDescent="0.25">
      <c r="A14" s="5" t="s">
        <v>25</v>
      </c>
      <c r="B14" s="5">
        <v>0</v>
      </c>
      <c r="C14" s="4">
        <v>0</v>
      </c>
      <c r="D14" s="5">
        <v>2</v>
      </c>
      <c r="E14" s="4">
        <v>433377.02</v>
      </c>
      <c r="F14" s="7">
        <f t="shared" si="0"/>
        <v>-2</v>
      </c>
      <c r="G14" s="7">
        <f t="shared" si="1"/>
        <v>-433377.02</v>
      </c>
    </row>
    <row r="15" spans="1:11" x14ac:dyDescent="0.25">
      <c r="A15" s="5" t="s">
        <v>32</v>
      </c>
      <c r="B15" s="5">
        <v>138</v>
      </c>
      <c r="C15" s="4">
        <v>19185248.859999999</v>
      </c>
      <c r="D15" s="5">
        <v>25</v>
      </c>
      <c r="E15" s="4">
        <v>6975379</v>
      </c>
      <c r="F15" s="7">
        <f t="shared" si="0"/>
        <v>113</v>
      </c>
      <c r="G15" s="7">
        <f t="shared" si="1"/>
        <v>12209869.859999999</v>
      </c>
    </row>
    <row r="16" spans="1:11" x14ac:dyDescent="0.25">
      <c r="A16" s="5" t="s">
        <v>21</v>
      </c>
      <c r="B16" s="5">
        <v>71</v>
      </c>
      <c r="C16" s="4">
        <v>8018670.8099999996</v>
      </c>
      <c r="D16" s="5">
        <v>12</v>
      </c>
      <c r="E16" s="4">
        <v>2260066.9300000002</v>
      </c>
      <c r="F16" s="7">
        <f t="shared" si="0"/>
        <v>59</v>
      </c>
      <c r="G16" s="7">
        <f t="shared" si="1"/>
        <v>5758603.879999999</v>
      </c>
    </row>
    <row r="17" spans="1:7" x14ac:dyDescent="0.25">
      <c r="A17" s="5" t="s">
        <v>22</v>
      </c>
      <c r="B17" s="5">
        <v>0</v>
      </c>
      <c r="C17" s="4">
        <v>0</v>
      </c>
      <c r="D17" s="5">
        <v>1</v>
      </c>
      <c r="E17" s="4">
        <v>73032</v>
      </c>
      <c r="F17" s="7">
        <f t="shared" si="0"/>
        <v>-1</v>
      </c>
      <c r="G17" s="7">
        <f t="shared" si="1"/>
        <v>-73032</v>
      </c>
    </row>
    <row r="18" spans="1:7" x14ac:dyDescent="0.25">
      <c r="A18" s="5" t="s">
        <v>5</v>
      </c>
      <c r="B18" s="5">
        <v>54</v>
      </c>
      <c r="C18" s="4">
        <v>12775191.35</v>
      </c>
      <c r="D18" s="5">
        <v>2</v>
      </c>
      <c r="E18" s="4">
        <v>16878</v>
      </c>
      <c r="F18" s="7">
        <f t="shared" si="0"/>
        <v>52</v>
      </c>
      <c r="G18" s="7">
        <f t="shared" si="1"/>
        <v>12758313.35</v>
      </c>
    </row>
    <row r="19" spans="1:7" x14ac:dyDescent="0.25">
      <c r="A19" s="5" t="s">
        <v>26</v>
      </c>
      <c r="B19" s="5">
        <v>0</v>
      </c>
      <c r="C19" s="4">
        <v>0</v>
      </c>
      <c r="D19" s="5">
        <v>29</v>
      </c>
      <c r="E19" s="4">
        <v>3324737.92</v>
      </c>
      <c r="F19" s="7">
        <f t="shared" si="0"/>
        <v>-29</v>
      </c>
      <c r="G19" s="7">
        <f t="shared" si="1"/>
        <v>-3324737.92</v>
      </c>
    </row>
    <row r="20" spans="1:7" x14ac:dyDescent="0.25">
      <c r="A20" s="5" t="s">
        <v>27</v>
      </c>
      <c r="B20" s="5">
        <v>0</v>
      </c>
      <c r="C20" s="4">
        <v>0</v>
      </c>
      <c r="D20" s="5">
        <v>3</v>
      </c>
      <c r="E20" s="4">
        <v>98149.62</v>
      </c>
      <c r="F20" s="7">
        <f t="shared" si="0"/>
        <v>-3</v>
      </c>
      <c r="G20" s="7">
        <f t="shared" si="1"/>
        <v>-98149.62</v>
      </c>
    </row>
    <row r="21" spans="1:7" x14ac:dyDescent="0.25">
      <c r="A21" s="5" t="s">
        <v>23</v>
      </c>
      <c r="B21" s="5">
        <v>165</v>
      </c>
      <c r="C21" s="4">
        <v>21167303.899999999</v>
      </c>
      <c r="D21" s="5">
        <v>36</v>
      </c>
      <c r="E21" s="4">
        <v>11030585.939999999</v>
      </c>
      <c r="F21" s="7">
        <f t="shared" si="0"/>
        <v>129</v>
      </c>
      <c r="G21" s="7">
        <f t="shared" si="1"/>
        <v>10136717.959999999</v>
      </c>
    </row>
    <row r="22" spans="1:7" x14ac:dyDescent="0.25">
      <c r="A22" s="5" t="s">
        <v>24</v>
      </c>
      <c r="B22" s="5">
        <v>0</v>
      </c>
      <c r="C22" s="4">
        <v>0</v>
      </c>
      <c r="D22" s="5">
        <v>5</v>
      </c>
      <c r="E22" s="4">
        <v>141020.42000000001</v>
      </c>
      <c r="F22" s="7">
        <f t="shared" si="0"/>
        <v>-5</v>
      </c>
      <c r="G22" s="7">
        <f t="shared" si="1"/>
        <v>-141020.42000000001</v>
      </c>
    </row>
    <row r="23" spans="1:7" x14ac:dyDescent="0.25">
      <c r="A23" s="13" t="s">
        <v>34</v>
      </c>
      <c r="B23" s="11">
        <f t="shared" ref="B23:E23" si="2">SUM(B2:B22)</f>
        <v>645</v>
      </c>
      <c r="C23" s="11">
        <f t="shared" si="2"/>
        <v>94512505.25999999</v>
      </c>
      <c r="D23" s="11">
        <f t="shared" si="2"/>
        <v>645</v>
      </c>
      <c r="E23" s="11">
        <f t="shared" si="2"/>
        <v>94512505.260000005</v>
      </c>
      <c r="F23" s="13"/>
      <c r="G23" s="13"/>
    </row>
  </sheetData>
  <sortState xmlns:xlrd2="http://schemas.microsoft.com/office/spreadsheetml/2017/richdata2" ref="A2:E22">
    <sortCondition ref="A2:A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Q4 2022</vt:lpstr>
      <vt:lpstr>Oktober 2022</vt:lpstr>
      <vt:lpstr>November 2022</vt:lpstr>
      <vt:lpstr>December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Daiva Mills</cp:lastModifiedBy>
  <dcterms:created xsi:type="dcterms:W3CDTF">2023-01-16T08:29:40Z</dcterms:created>
  <dcterms:modified xsi:type="dcterms:W3CDTF">2023-01-19T09:22:01Z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  <property fmtid="{D5CDD505-2E9C-101B-9397-08002B2CF9AE}" pid="4" name="MSIP_Label_0d842a68-ad7d-4a83-8399-dc200610c472_Enabled">
    <vt:lpwstr>true</vt:lpwstr>
  </property>
  <property fmtid="{D5CDD505-2E9C-101B-9397-08002B2CF9AE}" pid="5" name="MSIP_Label_0d842a68-ad7d-4a83-8399-dc200610c472_SetDate">
    <vt:lpwstr>2023-01-16T08:30:04Z</vt:lpwstr>
  </property>
  <property fmtid="{D5CDD505-2E9C-101B-9397-08002B2CF9AE}" pid="6" name="MSIP_Label_0d842a68-ad7d-4a83-8399-dc200610c472_Method">
    <vt:lpwstr>Privileged</vt:lpwstr>
  </property>
  <property fmtid="{D5CDD505-2E9C-101B-9397-08002B2CF9AE}" pid="7" name="MSIP_Label_0d842a68-ad7d-4a83-8399-dc200610c472_Name">
    <vt:lpwstr>0d842a68-ad7d-4a83-8399-dc200610c472</vt:lpwstr>
  </property>
  <property fmtid="{D5CDD505-2E9C-101B-9397-08002B2CF9AE}" pid="8" name="MSIP_Label_0d842a68-ad7d-4a83-8399-dc200610c472_SiteId">
    <vt:lpwstr>eead8bce-d10f-4053-bb3e-de872734ffd5</vt:lpwstr>
  </property>
  <property fmtid="{D5CDD505-2E9C-101B-9397-08002B2CF9AE}" pid="9" name="MSIP_Label_0d842a68-ad7d-4a83-8399-dc200610c472_ActionId">
    <vt:lpwstr>7bdce0b9-f4df-4e62-a484-992eadb0ea3a</vt:lpwstr>
  </property>
  <property fmtid="{D5CDD505-2E9C-101B-9397-08002B2CF9AE}" pid="10" name="MSIP_Label_0d842a68-ad7d-4a83-8399-dc200610c472_ContentBits">
    <vt:lpwstr>0</vt:lpwstr>
  </property>
  <property fmtid="{D5CDD505-2E9C-101B-9397-08002B2CF9AE}" pid="11" name="_AdHocReviewCycleID">
    <vt:i4>329817575</vt:i4>
  </property>
  <property fmtid="{D5CDD505-2E9C-101B-9397-08002B2CF9AE}" pid="12" name="_NewReviewCycle">
    <vt:lpwstr/>
  </property>
  <property fmtid="{D5CDD505-2E9C-101B-9397-08002B2CF9AE}" pid="13" name="_EmailSubject">
    <vt:lpwstr>Dags för kvartalsstatistik på Valcentralens sida</vt:lpwstr>
  </property>
  <property fmtid="{D5CDD505-2E9C-101B-9397-08002B2CF9AE}" pid="14" name="_AuthorEmail">
    <vt:lpwstr>Daiva.Mills@skandikon.se</vt:lpwstr>
  </property>
  <property fmtid="{D5CDD505-2E9C-101B-9397-08002B2CF9AE}" pid="15" name="_AuthorEmailDisplayName">
    <vt:lpwstr>Daiva Mills</vt:lpwstr>
  </property>
</Properties>
</file>